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20" windowWidth="16100" windowHeight="9660"/>
  </bookViews>
  <sheets>
    <sheet name="Template" sheetId="1" r:id="rId1"/>
    <sheet name="Guidance" sheetId="2" r:id="rId2"/>
    <sheet name="Example - ABC" sheetId="3" r:id="rId3"/>
  </sheets>
  <definedNames>
    <definedName name="_xlnm.Print_Titles" localSheetId="2">'Example - ABC'!$1:$3</definedName>
    <definedName name="_xlnm.Print_Titles" localSheetId="1">Guidance!$1:$3</definedName>
    <definedName name="_xlnm.Print_Titles" localSheetId="0">Template!$1:$3</definedName>
  </definedNames>
  <calcPr calcId="124519"/>
</workbook>
</file>

<file path=xl/calcChain.xml><?xml version="1.0" encoding="utf-8"?>
<calcChain xmlns="http://schemas.openxmlformats.org/spreadsheetml/2006/main">
  <c r="S19" i="3"/>
  <c r="S18"/>
  <c r="S17"/>
  <c r="S16"/>
  <c r="V15"/>
  <c r="S15"/>
  <c r="V14"/>
  <c r="S14"/>
  <c r="S10"/>
  <c r="S9"/>
  <c r="S8"/>
  <c r="S7"/>
  <c r="S6"/>
</calcChain>
</file>

<file path=xl/sharedStrings.xml><?xml version="1.0" encoding="utf-8"?>
<sst xmlns="http://schemas.openxmlformats.org/spreadsheetml/2006/main" count="388" uniqueCount="302">
  <si>
    <t>INTRODUCTION</t>
  </si>
  <si>
    <t>This template is designed to document the hazard analysis, control measure evaluation, operational prerequisite programme determination and HACCP control logic for products, processes, utilities and outsourced activities within a large-scale food organisation. It supports a structured assessment of food safety hazards at each process step and captures the rationale for CCP or OPRP determination in a manner aligned with ISO 22000 and HACCP principles.</t>
  </si>
  <si>
    <t>PURPOSE</t>
  </si>
  <si>
    <t>• to identify biological, chemical, physical and allergen-related hazards that may reasonably be expected to occur at each process step;</t>
  </si>
  <si>
    <t>• to document existing preventive measures and determine whether each significant hazard is controlled through CCP, OPRP or broader system controls;</t>
  </si>
  <si>
    <t>• to define monitoring requirements, action criteria or critical limits, responsibilities, record references and required corrective actions;</t>
  </si>
  <si>
    <t>• to support cross-functional technical review, management approval, internal audit, customer review and regulatory inspection readiness.</t>
  </si>
  <si>
    <t>Note for implementation consultant: Validate each CCP and OPRP decision with multidisciplinary evidence, validation records, product characteristics, intended use, regulatory criteria and site-specific process capability before formal issue.</t>
  </si>
  <si>
    <t>HACCP PLAN REGISTER</t>
  </si>
  <si>
    <t>Use the table below as the controlled template for the organisation’s HACCP plan. A minimum of ten blank rows is provided for completion and the structure may be expanded where the number of assessed hazards is greater.</t>
  </si>
  <si>
    <t>No.</t>
  </si>
  <si>
    <t>Process Step</t>
  </si>
  <si>
    <t>Hazard Category</t>
  </si>
  <si>
    <t>Significant Hazard</t>
  </si>
  <si>
    <t>Control Measure(s)</t>
  </si>
  <si>
    <t>Control Type</t>
  </si>
  <si>
    <t>Monitoring Parameter</t>
  </si>
  <si>
    <t>Critical Limit / Action Criterion</t>
  </si>
  <si>
    <t>Monitoring Method</t>
  </si>
  <si>
    <t>Frequency</t>
  </si>
  <si>
    <t>Responsibility</t>
  </si>
  <si>
    <t>Required Record</t>
  </si>
  <si>
    <t>Corrective Action</t>
  </si>
  <si>
    <t>Review Date</t>
  </si>
  <si>
    <t>Verified By</t>
  </si>
  <si>
    <t>Verification Comment</t>
  </si>
  <si>
    <t>FIELD COMPLETION GUIDANCE</t>
  </si>
  <si>
    <t>Complete one line per significant hazard or hazard scenario. Separate different hazard types when the monitoring approach or control logic differs.</t>
  </si>
  <si>
    <t>Use Process Step to identify the exact stage where the hazard is assessed. Use Hazard Category and Significant Hazard to describe the risk clearly and specifically.</t>
  </si>
  <si>
    <t>Use Control Measure(s) to state the validated or established measures that control the hazard. Record Control Type as CCP or OPRP in line with the organisation’s hazard evaluation methodology.</t>
  </si>
  <si>
    <t>Record the monitoring parameter, critical limit or action criterion, method, frequency and responsibility exactly as implemented in operations. The Required Record should match the controlled document title or system reference.</t>
  </si>
  <si>
    <t>Use Verification Comment to capture confirmation that the chosen control remains suitable, implemented and effective.</t>
  </si>
  <si>
    <t>Note for implementation consultant: Issue the template only after aligning the field definitions, responsibilities, review frequency and record retention rules with the organisation’s documented FSMS and site governance.</t>
  </si>
  <si>
    <t>GUIDANCE ON APPLICATION</t>
  </si>
  <si>
    <t>• Use this template after the process flow diagram, process description, product description and intended use have been reviewed and confirmed by the food safety team.</t>
  </si>
  <si>
    <t>• Record hazards at a level of detail that allows practical control and verification. Generic wording should be avoided where site-specific hazards are known.</t>
  </si>
  <si>
    <t>• Where a process step contains multiple significant hazards, create separate entries so that monitoring, corrective action and evidence remain unambiguous.</t>
  </si>
  <si>
    <t>Note for implementation consultant: Ensure the hazard scoring method, significance threshold and decision tree logic used by the organisation are referenced in the FSMS methodology document.</t>
  </si>
  <si>
    <t>FIELD-BY-FIELD INSTRUCTIONS</t>
  </si>
  <si>
    <t>• Process Step: use the approved process flow terminology exactly as shown on the current flow diagram.</t>
  </si>
  <si>
    <t>• Significant Hazard: describe the actual hazard and source, not only the high-level category.</t>
  </si>
  <si>
    <t>• Critical Limit / Action Criterion: write measurable, validated and operationally clear acceptance criteria.</t>
  </si>
  <si>
    <t>• Corrective Action: specify both immediate containment and follow-up investigation requirements.</t>
  </si>
  <si>
    <t>• Review Date and Verified By: use these fields to evidence periodic technical review and continued control suitability.</t>
  </si>
  <si>
    <t>Note for implementation consultant: When a site uses electronic monitoring systems, align the field names with the system output to avoid duplicate record structures.</t>
  </si>
  <si>
    <t>RECORD RETENTION AND CONTROL</t>
  </si>
  <si>
    <t>• Store completed HACCP plans under document control and maintain revision history, approval signatures and superseded version management.</t>
  </si>
  <si>
    <t>• Retain supporting validation evidence, monitoring records, deviation records and verification findings in accordance with legal, customer and FSMS retention rules.</t>
  </si>
  <si>
    <t>• Review the HACCP plan whenever there is a change in raw materials, formulation, equipment, layout, utilities, packaging, intended use, legislation or significant incident trend.</t>
  </si>
  <si>
    <t>Note for implementation consultant: Include linkage to management of change and food fraud / food defence reviews where these may alter hazard significance.</t>
  </si>
  <si>
    <t>Raw Milk Reception</t>
  </si>
  <si>
    <t>Biological</t>
  </si>
  <si>
    <t>Salmonella, Listeria monocytogenes</t>
  </si>
  <si>
    <t>Approved supplier programme; chilled tanker reception ≤ 4°C</t>
  </si>
  <si>
    <t>CCP</t>
  </si>
  <si>
    <t>Reception temperature</t>
  </si>
  <si>
    <t>≤ 4°C</t>
  </si>
  <si>
    <t>Digital probe + seal check</t>
  </si>
  <si>
    <t>Every tanker</t>
  </si>
  <si>
    <t>Warehouse Quality Team</t>
  </si>
  <si>
    <t>Accept lot / Hold lot</t>
  </si>
  <si>
    <t>Reject or segregate tanker; inform supplier; sanitation review</t>
  </si>
  <si>
    <t>2026-05-02</t>
  </si>
  <si>
    <t>Elena Fischer</t>
  </si>
  <si>
    <t>Accepted, 3.2°C, seals intact</t>
  </si>
  <si>
    <t>Chemical</t>
  </si>
  <si>
    <t>Antibiotic residues</t>
  </si>
  <si>
    <t>Supplier assurance and annual residue testing</t>
  </si>
  <si>
    <t>OPRP</t>
  </si>
  <si>
    <t>Rapid inhibitor test</t>
  </si>
  <si>
    <t>Negative</t>
  </si>
  <si>
    <t>Rapid inhibitor test kit</t>
  </si>
  <si>
    <t>Each tanker</t>
  </si>
  <si>
    <t>Laboratory Technician</t>
  </si>
  <si>
    <t>Release after negative result</t>
  </si>
  <si>
    <t>Block unloading; investigate supplier batch</t>
  </si>
  <si>
    <t>Marco Bianchi</t>
  </si>
  <si>
    <t>Cream Standardisation</t>
  </si>
  <si>
    <t>Physical</t>
  </si>
  <si>
    <t>Metal fragments from pump wear</t>
  </si>
  <si>
    <t>Preventive maintenance and inline filter</t>
  </si>
  <si>
    <t>Filter integrity</t>
  </si>
  <si>
    <t>No tears / correctly installed</t>
  </si>
  <si>
    <t>Visual inspection</t>
  </si>
  <si>
    <t>Start-up and end of shift</t>
  </si>
  <si>
    <t>Maintenance Coordinator</t>
  </si>
  <si>
    <t>Continue production</t>
  </si>
  <si>
    <t>Stop line; replace filter; inspect product since last good check</t>
  </si>
  <si>
    <t>2026-05-03</t>
  </si>
  <si>
    <t>Thomas Meyer</t>
  </si>
  <si>
    <t>Filter intact</t>
  </si>
  <si>
    <t>Pasteurisation</t>
  </si>
  <si>
    <t>Pathogen survival due to under-processing</t>
  </si>
  <si>
    <t>Validated HTST programme</t>
  </si>
  <si>
    <t>Holding temperature/time</t>
  </si>
  <si>
    <t>≥ 72°C for ≥ 15 sec</t>
  </si>
  <si>
    <t>SCADA trend review and chart recorder</t>
  </si>
  <si>
    <t>Continuous with hourly verification</t>
  </si>
  <si>
    <t>Process Supervisor</t>
  </si>
  <si>
    <t>Divert flow; isolate affected product; reprocess if permitted</t>
  </si>
  <si>
    <t>Sophie Laurent</t>
  </si>
  <si>
    <t>72.8°C / 16.2 sec</t>
  </si>
  <si>
    <t>Regrowth due to plate leakage</t>
  </si>
  <si>
    <t>Pressure differential management</t>
  </si>
  <si>
    <t>Regeneration section pressure differential</t>
  </si>
  <si>
    <t>Pasteurised side &gt; raw side</t>
  </si>
  <si>
    <t>Instrument panel review</t>
  </si>
  <si>
    <t>Every 2 hours</t>
  </si>
  <si>
    <t>Process Engineer</t>
  </si>
  <si>
    <t>Stop process; inspect plates; assess product safety impact</t>
  </si>
  <si>
    <t>Jonas Petersen</t>
  </si>
  <si>
    <t>Pressure differential maintained</t>
  </si>
  <si>
    <t>Fermentation</t>
  </si>
  <si>
    <t>Starter culture contamination</t>
  </si>
  <si>
    <t>Controlled culture handling and sanitation</t>
  </si>
  <si>
    <t>Culture handling hygiene</t>
  </si>
  <si>
    <t>Conforms to SOP and aseptic addition</t>
  </si>
  <si>
    <t>Observation + sanitation release</t>
  </si>
  <si>
    <t>Each batch</t>
  </si>
  <si>
    <t>Production Supervisor</t>
  </si>
  <si>
    <t>Release batch to fermentation</t>
  </si>
  <si>
    <t>Hold batch; sanitize equipment; retrain operator</t>
  </si>
  <si>
    <t>2026-05-04</t>
  </si>
  <si>
    <t>Claire Dubois</t>
  </si>
  <si>
    <t>Conforming</t>
  </si>
  <si>
    <t>Fruit Preparation</t>
  </si>
  <si>
    <t>Undeclared sulphites in fruit preparation</t>
  </si>
  <si>
    <t>Approved ingredient specification and COA review</t>
  </si>
  <si>
    <t>Allergen/specification verification</t>
  </si>
  <si>
    <t>Specification approved and COA available</t>
  </si>
  <si>
    <t>Document check</t>
  </si>
  <si>
    <t>Each lot</t>
  </si>
  <si>
    <t>Procurement Quality Lead</t>
  </si>
  <si>
    <t>Use lot</t>
  </si>
  <si>
    <t>Quarantine ingredient; supplier escalation</t>
  </si>
  <si>
    <t>Luca Romano</t>
  </si>
  <si>
    <t>COA reviewed; compliant</t>
  </si>
  <si>
    <t>Stone fragments in berry mix</t>
  </si>
  <si>
    <t>Incoming sieving and visual sorting</t>
  </si>
  <si>
    <t>Foreign matter inspection</t>
  </si>
  <si>
    <t>No foreign matter detected</t>
  </si>
  <si>
    <t>Inspection and sieve check</t>
  </si>
  <si>
    <t>Ingredient Room Leader</t>
  </si>
  <si>
    <t>Use batch</t>
  </si>
  <si>
    <t>Stop use; re-sieve or reject; perform line clearance</t>
  </si>
  <si>
    <t>Marta Kowalska</t>
  </si>
  <si>
    <t>No foreign matter found</t>
  </si>
  <si>
    <t>Filling</t>
  </si>
  <si>
    <t>Glass or hard plastic fragments from containers</t>
  </si>
  <si>
    <t>Container integrity controls</t>
  </si>
  <si>
    <t>Container defect rate</t>
  </si>
  <si>
    <t>0 critical defects</t>
  </si>
  <si>
    <t>Vision system + operator check</t>
  </si>
  <si>
    <t>Packaging Supervisor</t>
  </si>
  <si>
    <t>Release packed units</t>
  </si>
  <si>
    <t>Stop filler; segregate affected time block; 100% inspection</t>
  </si>
  <si>
    <t>2026-05-05</t>
  </si>
  <si>
    <t>Ana Rodrigues</t>
  </si>
  <si>
    <t>No defects</t>
  </si>
  <si>
    <t>Environmental contamination during open product exposure</t>
  </si>
  <si>
    <t>Air handling and hygiene zoning</t>
  </si>
  <si>
    <t>Open product exposure control</t>
  </si>
  <si>
    <t>Doors closed; positive air pressure maintained</t>
  </si>
  <si>
    <t>Gemba check + manometer reading</t>
  </si>
  <si>
    <t>Hygiene Officer</t>
  </si>
  <si>
    <t>Continue operation</t>
  </si>
  <si>
    <t>Pause filling; restore conditions; sanitize exposed zone</t>
  </si>
  <si>
    <t>Nicolas Moreau</t>
  </si>
  <si>
    <t>Metal Detection</t>
  </si>
  <si>
    <t>Metal contamination after filling</t>
  </si>
  <si>
    <t>Calibrated metal detector</t>
  </si>
  <si>
    <t>Metal detector challenge test</t>
  </si>
  <si>
    <t>Fe 2.0mm / Non-Fe 2.5mm / SS 3.0mm detectable</t>
  </si>
  <si>
    <t>Challenge pieces</t>
  </si>
  <si>
    <t>Start-up, hourly, changeover, end shift</t>
  </si>
  <si>
    <t>Quality Inspector</t>
  </si>
  <si>
    <t>Release product</t>
  </si>
  <si>
    <t>Stop line; isolate since last satisfactory check; re-screen</t>
  </si>
  <si>
    <t>Isabelle Martin</t>
  </si>
  <si>
    <t>All challenge pieces rejected</t>
  </si>
  <si>
    <t>Cup Coding</t>
  </si>
  <si>
    <t>Legal / Regulatory</t>
  </si>
  <si>
    <t>Incorrect date code or traceability code</t>
  </si>
  <si>
    <t>Automated coding system and line clearance</t>
  </si>
  <si>
    <t>Coding legibility and accuracy</t>
  </si>
  <si>
    <t>Correct code and legible print</t>
  </si>
  <si>
    <t>Hourly</t>
  </si>
  <si>
    <t>Line Leader</t>
  </si>
  <si>
    <t>Release coded product</t>
  </si>
  <si>
    <t>Hold affected stock; recode or relabel after assessment</t>
  </si>
  <si>
    <t>2026-05-06</t>
  </si>
  <si>
    <t>Erik Johansson</t>
  </si>
  <si>
    <t>Correct code printed</t>
  </si>
  <si>
    <t>Cold Storage</t>
  </si>
  <si>
    <t>Growth of pathogens due to high storage temperature</t>
  </si>
  <si>
    <t>Chilled storage programme</t>
  </si>
  <si>
    <t>Cold room temperature</t>
  </si>
  <si>
    <t>0°C to 5°C</t>
  </si>
  <si>
    <t>Digital logger review</t>
  </si>
  <si>
    <t>Continuous with twice-daily review</t>
  </si>
  <si>
    <t>Warehouse Manager</t>
  </si>
  <si>
    <t>Continue storage</t>
  </si>
  <si>
    <t>Transfer stock; repair refrigeration; evaluate shelf-life impact</t>
  </si>
  <si>
    <t>Helena Svensson</t>
  </si>
  <si>
    <t>3.8°C</t>
  </si>
  <si>
    <t>Dispatch</t>
  </si>
  <si>
    <t>Temperature abuse during loading</t>
  </si>
  <si>
    <t>Refrigerated vehicle verification</t>
  </si>
  <si>
    <t>Vehicle pre-load temperature</t>
  </si>
  <si>
    <t>≤ 5°C</t>
  </si>
  <si>
    <t>Probe check</t>
  </si>
  <si>
    <t>Each dispatch</t>
  </si>
  <si>
    <t>Logistics Coordinator</t>
  </si>
  <si>
    <t>Load vehicle</t>
  </si>
  <si>
    <t>Delay loading; correct vehicle condition; escalate carrier issue</t>
  </si>
  <si>
    <t>Peter Novak</t>
  </si>
  <si>
    <t>4.4°C</t>
  </si>
  <si>
    <t>CIP Preparation</t>
  </si>
  <si>
    <t>Residual caustic in product contact surfaces</t>
  </si>
  <si>
    <t>Validated rinse verification</t>
  </si>
  <si>
    <t>Final rinse conductivity / pH</t>
  </si>
  <si>
    <t>Within validated rinse endpoint</t>
  </si>
  <si>
    <t>Conductivity meter + pH strip</t>
  </si>
  <si>
    <t>Each CIP cycle</t>
  </si>
  <si>
    <t>Sanitation Supervisor</t>
  </si>
  <si>
    <t>Release equipment</t>
  </si>
  <si>
    <t>Repeat rinse; hold line until acceptable result</t>
  </si>
  <si>
    <t>2026-05-07</t>
  </si>
  <si>
    <t>Giulia Conti</t>
  </si>
  <si>
    <t>Endpoint achieved</t>
  </si>
  <si>
    <t>Water Supply</t>
  </si>
  <si>
    <t>Non-potable water entering process</t>
  </si>
  <si>
    <t>Potable water monitoring</t>
  </si>
  <si>
    <t>Free chlorine / microbiology status</t>
  </si>
  <si>
    <t>Within legal and internal specification</t>
  </si>
  <si>
    <t>Test kit + certificate review</t>
  </si>
  <si>
    <t>Daily / monthly trend</t>
  </si>
  <si>
    <t>Utilities Engineer</t>
  </si>
  <si>
    <t>Continue use</t>
  </si>
  <si>
    <t>Stop use; switch to safe source; investigate system</t>
  </si>
  <si>
    <t>David Schneider</t>
  </si>
  <si>
    <t>0.35 ppm free chlorine</t>
  </si>
  <si>
    <t>Rework Addition</t>
  </si>
  <si>
    <t>Allergen</t>
  </si>
  <si>
    <t>Cross-contact from incorrect rework use</t>
  </si>
  <si>
    <t>Controlled rework matrix</t>
  </si>
  <si>
    <t>Rework compatibility check</t>
  </si>
  <si>
    <t>Only compatible product family allowed</t>
  </si>
  <si>
    <t>Batch sheet verification</t>
  </si>
  <si>
    <t>Batch Coordinator</t>
  </si>
  <si>
    <t>Proceed with batch</t>
  </si>
  <si>
    <t>Stop batch; remove incompatible rework; assess allergen risk</t>
  </si>
  <si>
    <t>Emma Rossi</t>
  </si>
  <si>
    <t>Compatible vanilla yoghurt rework used</t>
  </si>
  <si>
    <t>Label Application</t>
  </si>
  <si>
    <t>Incorrect allergen declaration on label</t>
  </si>
  <si>
    <t>Approved artwork and label reconciliation</t>
  </si>
  <si>
    <t>Label verification</t>
  </si>
  <si>
    <t>Correct SKU label fitted and reconciled</t>
  </si>
  <si>
    <t>Start-up check + hourly review</t>
  </si>
  <si>
    <t>Start-up and hourly</t>
  </si>
  <si>
    <t>QA Technician</t>
  </si>
  <si>
    <t>Release packed pallet</t>
  </si>
  <si>
    <t>Stop packing; isolate stock; relabel after verification</t>
  </si>
  <si>
    <t>2026-05-08</t>
  </si>
  <si>
    <t>Frederic Leroy</t>
  </si>
  <si>
    <t>Correct strawberry yoghurt label</t>
  </si>
  <si>
    <t>Finished Product Release</t>
  </si>
  <si>
    <t>Release before microbiological clearance</t>
  </si>
  <si>
    <t>Release authorisation process</t>
  </si>
  <si>
    <t>Release status</t>
  </si>
  <si>
    <t>Released only after all criteria met</t>
  </si>
  <si>
    <t>ERP status review</t>
  </si>
  <si>
    <t>Quality Manager</t>
  </si>
  <si>
    <t>Release for sale</t>
  </si>
  <si>
    <t>Block shipment; investigate missing criteria</t>
  </si>
  <si>
    <t>Amelia Novak</t>
  </si>
  <si>
    <t>Criteria complete</t>
  </si>
  <si>
    <t>Recall Readiness</t>
  </si>
  <si>
    <t>Traceability</t>
  </si>
  <si>
    <t>Delayed traceability reconstruction during incident</t>
  </si>
  <si>
    <t>Mock recall and code integrity</t>
  </si>
  <si>
    <t>Traceability exercise completion time</t>
  </si>
  <si>
    <t>≤ 2 hours</t>
  </si>
  <si>
    <t>Mock recall exercise</t>
  </si>
  <si>
    <t>Quarterly</t>
  </si>
  <si>
    <t>FSMS Coordinator</t>
  </si>
  <si>
    <t>Close exercise</t>
  </si>
  <si>
    <t>Open CAPA; strengthen traceability controls</t>
  </si>
  <si>
    <t>Sebastian Vogel</t>
  </si>
  <si>
    <t>Exercise completed in 74 minutes</t>
  </si>
  <si>
    <t>SUMMARY KPI</t>
  </si>
  <si>
    <t>Total Hazards Reviewed</t>
  </si>
  <si>
    <t>CCP Entries</t>
  </si>
  <si>
    <t>OPRP Entries</t>
  </si>
  <si>
    <t>Biological Hazards</t>
  </si>
  <si>
    <t>Physical Hazards</t>
  </si>
  <si>
    <t>Chemical/Allergen/Other</t>
  </si>
  <si>
    <t>Count</t>
  </si>
  <si>
    <t>HACCP PLAN TEMPLATE</t>
  </si>
  <si>
    <t>GUIDANCE – HACCP PLAN TEMPLATE</t>
  </si>
  <si>
    <t>EXAMPLE – ABC EUROPEAN FOOD MANUFACTURING AND TRADING ENTERPRISE – HACCP PLAN TEMPLATE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</si>
</sst>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16"/>
      <color rgb="FF1F4E79"/>
      <name val="Arial"/>
      <family val="2"/>
    </font>
    <font>
      <b/>
      <sz val="12"/>
      <color rgb="FF1F4E79"/>
      <name val="Cambria"/>
      <family val="2"/>
    </font>
    <font>
      <sz val="12"/>
      <color rgb="FF1F4E79"/>
      <name val="Cambria"/>
      <family val="2"/>
    </font>
    <font>
      <i/>
      <sz val="12"/>
      <color rgb="FFC00000"/>
      <name val="Cambria"/>
      <family val="2"/>
    </font>
  </fonts>
  <fills count="5">
    <fill>
      <patternFill patternType="none"/>
    </fill>
    <fill>
      <patternFill patternType="gray125"/>
    </fill>
    <fill>
      <patternFill patternType="solid">
        <fgColor rgb="FFEAF2F8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2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3" fillId="0" borderId="1" xfId="0" applyFont="1" applyBorder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vertical="top" wrapText="1"/>
    </xf>
    <xf numFmtId="0" fontId="4" fillId="0" borderId="0" xfId="0" applyFont="1" applyAlignment="1">
      <alignment wrapText="1"/>
    </xf>
    <xf numFmtId="0" fontId="1" fillId="0" borderId="0" xfId="0" applyFont="1" applyAlignment="1">
      <alignment horizontal="left" vertical="center"/>
    </xf>
    <xf numFmtId="0" fontId="2" fillId="4" borderId="1" xfId="0" applyFont="1" applyFill="1" applyBorder="1" applyAlignment="1">
      <alignment vertical="center"/>
    </xf>
    <xf numFmtId="0" fontId="0" fillId="4" borderId="0" xfId="0" applyFill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Hazard Category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Hazards by Category</c:v>
          </c:tx>
          <c:spPr>
            <a:solidFill>
              <a:srgbClr val="5B9BD5"/>
            </a:solidFill>
            <a:ln>
              <a:solidFill>
                <a:srgbClr val="5B9BD5"/>
              </a:solidFill>
            </a:ln>
          </c:spPr>
          <c:cat>
            <c:strRef>
              <c:f>'Example - ABC'!$R$14:$R$19</c:f>
              <c:strCache>
                <c:ptCount val="6"/>
                <c:pt idx="0">
                  <c:v>Biological</c:v>
                </c:pt>
                <c:pt idx="1">
                  <c:v>Chemical</c:v>
                </c:pt>
                <c:pt idx="2">
                  <c:v>Physical</c:v>
                </c:pt>
                <c:pt idx="3">
                  <c:v>Allergen</c:v>
                </c:pt>
                <c:pt idx="4">
                  <c:v>Legal / Regulatory</c:v>
                </c:pt>
                <c:pt idx="5">
                  <c:v>Traceability</c:v>
                </c:pt>
              </c:strCache>
            </c:strRef>
          </c:cat>
          <c:val>
            <c:numRef>
              <c:f>'Example - ABC'!$S$14:$S$19</c:f>
              <c:numCache>
                <c:formatCode>General</c:formatCode>
                <c:ptCount val="6"/>
                <c:pt idx="0">
                  <c:v>8</c:v>
                </c:pt>
                <c:pt idx="1">
                  <c:v>4</c:v>
                </c:pt>
                <c:pt idx="2">
                  <c:v>4</c:v>
                </c:pt>
                <c:pt idx="3">
                  <c:v>2</c:v>
                </c:pt>
                <c:pt idx="4">
                  <c:v>1</c:v>
                </c:pt>
                <c:pt idx="5">
                  <c:v>1</c:v>
                </c:pt>
              </c:numCache>
            </c:numRef>
          </c:val>
        </c:ser>
        <c:axId val="155515520"/>
        <c:axId val="155705728"/>
      </c:barChart>
      <c:catAx>
        <c:axId val="155515520"/>
        <c:scaling>
          <c:orientation val="minMax"/>
        </c:scaling>
        <c:axPos val="b"/>
        <c:tickLblPos val="nextTo"/>
        <c:crossAx val="155705728"/>
        <c:crosses val="autoZero"/>
        <c:auto val="1"/>
        <c:lblAlgn val="ctr"/>
        <c:lblOffset val="100"/>
      </c:catAx>
      <c:valAx>
        <c:axId val="155705728"/>
        <c:scaling>
          <c:orientation val="minMax"/>
        </c:scaling>
        <c:axPos val="l"/>
        <c:numFmt formatCode="General" sourceLinked="1"/>
        <c:tickLblPos val="nextTo"/>
        <c:crossAx val="155515520"/>
        <c:crosses val="autoZero"/>
        <c:crossBetween val="between"/>
      </c:valAx>
    </c:plotArea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10"/>
  <c:chart>
    <c:title>
      <c:tx>
        <c:rich>
          <a:bodyPr/>
          <a:lstStyle/>
          <a:p>
            <a:pPr>
              <a:defRPr/>
            </a:pPr>
            <a:r>
              <a:rPr lang="en-US"/>
              <a:t>CCP versus OPRP</a:t>
            </a:r>
          </a:p>
        </c:rich>
      </c:tx>
      <c:layout/>
    </c:title>
    <c:plotArea>
      <c:layout/>
      <c:pieChart>
        <c:varyColors val="1"/>
        <c:ser>
          <c:idx val="0"/>
          <c:order val="0"/>
          <c:tx>
            <c:v>Control Type Split</c:v>
          </c:tx>
          <c:dLbls>
            <c:showPercent val="1"/>
          </c:dLbls>
          <c:cat>
            <c:strRef>
              <c:f>'Example - ABC'!$U$14:$U$15</c:f>
              <c:strCache>
                <c:ptCount val="2"/>
                <c:pt idx="0">
                  <c:v>CCP</c:v>
                </c:pt>
                <c:pt idx="1">
                  <c:v>OPRP</c:v>
                </c:pt>
              </c:strCache>
            </c:strRef>
          </c:cat>
          <c:val>
            <c:numRef>
              <c:f>'Example - ABC'!$V$14:$V$15</c:f>
              <c:numCache>
                <c:formatCode>General</c:formatCode>
                <c:ptCount val="2"/>
                <c:pt idx="0">
                  <c:v>8</c:v>
                </c:pt>
                <c:pt idx="1">
                  <c:v>12</c:v>
                </c:pt>
              </c:numCache>
            </c:numRef>
          </c:val>
        </c:ser>
        <c:firstSliceAng val="0"/>
      </c:pieChart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330200</xdr:colOff>
      <xdr:row>19</xdr:row>
      <xdr:rowOff>114300</xdr:rowOff>
    </xdr:from>
    <xdr:to>
      <xdr:col>20</xdr:col>
      <xdr:colOff>1295400</xdr:colOff>
      <xdr:row>27</xdr:row>
      <xdr:rowOff>101600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139700</xdr:colOff>
      <xdr:row>19</xdr:row>
      <xdr:rowOff>114300</xdr:rowOff>
    </xdr:from>
    <xdr:to>
      <xdr:col>26</xdr:col>
      <xdr:colOff>266700</xdr:colOff>
      <xdr:row>26</xdr:row>
      <xdr:rowOff>101600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34"/>
  <sheetViews>
    <sheetView showGridLines="0" tabSelected="1" workbookViewId="0">
      <selection sqref="A1:Q2"/>
    </sheetView>
  </sheetViews>
  <sheetFormatPr defaultRowHeight="22" customHeight="1"/>
  <cols>
    <col min="1" max="1" width="24.81640625" customWidth="1"/>
    <col min="2" max="2" width="16.7265625" customWidth="1"/>
    <col min="3" max="5" width="20.7265625" customWidth="1"/>
    <col min="6" max="7" width="18.7265625" customWidth="1"/>
    <col min="8" max="8" width="20.7265625" customWidth="1"/>
    <col min="9" max="9" width="18.7265625" customWidth="1"/>
    <col min="10" max="10" width="16.7265625" customWidth="1"/>
    <col min="11" max="11" width="18.7265625" customWidth="1"/>
    <col min="12" max="12" width="20.7265625" customWidth="1"/>
    <col min="13" max="13" width="18.7265625" customWidth="1"/>
    <col min="14" max="14" width="16.7265625" customWidth="1"/>
    <col min="15" max="15" width="18.7265625" customWidth="1"/>
    <col min="16" max="17" width="20.7265625" customWidth="1"/>
  </cols>
  <sheetData>
    <row r="1" spans="1:17" ht="22" customHeight="1">
      <c r="A1" s="10" t="s">
        <v>299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</row>
    <row r="2" spans="1:17" ht="22" customHeight="1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</row>
    <row r="5" spans="1:17" ht="33" customHeight="1">
      <c r="A5" s="1" t="s">
        <v>0</v>
      </c>
      <c r="B5" s="8" t="s">
        <v>1</v>
      </c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</row>
    <row r="6" spans="1:17" ht="26" customHeight="1"/>
    <row r="7" spans="1:17" ht="36" customHeight="1">
      <c r="A7" s="1" t="s">
        <v>2</v>
      </c>
      <c r="B7" s="8" t="s">
        <v>3</v>
      </c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</row>
    <row r="8" spans="1:17" ht="36" customHeight="1">
      <c r="B8" s="8" t="s">
        <v>4</v>
      </c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</row>
    <row r="9" spans="1:17" ht="36" customHeight="1">
      <c r="B9" s="8" t="s">
        <v>5</v>
      </c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</row>
    <row r="10" spans="1:17" ht="36" customHeight="1">
      <c r="B10" s="8" t="s">
        <v>6</v>
      </c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</row>
    <row r="12" spans="1:17" ht="22" customHeight="1">
      <c r="A12" s="9" t="s">
        <v>7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</row>
    <row r="14" spans="1:17" ht="22" customHeight="1">
      <c r="A14" s="1" t="s">
        <v>8</v>
      </c>
      <c r="B14" s="8" t="s">
        <v>9</v>
      </c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</row>
    <row r="16" spans="1:17" ht="22" customHeight="1">
      <c r="A16" s="2" t="s">
        <v>10</v>
      </c>
      <c r="B16" s="2" t="s">
        <v>11</v>
      </c>
      <c r="C16" s="2" t="s">
        <v>12</v>
      </c>
      <c r="D16" s="2" t="s">
        <v>13</v>
      </c>
      <c r="E16" s="2" t="s">
        <v>14</v>
      </c>
      <c r="F16" s="2" t="s">
        <v>15</v>
      </c>
      <c r="G16" s="2" t="s">
        <v>16</v>
      </c>
      <c r="H16" s="2" t="s">
        <v>17</v>
      </c>
      <c r="I16" s="2" t="s">
        <v>18</v>
      </c>
      <c r="J16" s="2" t="s">
        <v>19</v>
      </c>
      <c r="K16" s="2" t="s">
        <v>20</v>
      </c>
      <c r="L16" s="2" t="s">
        <v>21</v>
      </c>
      <c r="M16" s="2" t="s">
        <v>22</v>
      </c>
      <c r="N16" s="2" t="s">
        <v>23</v>
      </c>
      <c r="O16" s="2" t="s">
        <v>24</v>
      </c>
      <c r="P16" s="2" t="s">
        <v>25</v>
      </c>
    </row>
    <row r="17" spans="1:17" ht="22" customHeight="1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</row>
    <row r="18" spans="1:17" ht="22" customHeight="1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</row>
    <row r="19" spans="1:17" ht="22" customHeight="1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</row>
    <row r="20" spans="1:17" ht="22" customHeight="1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</row>
    <row r="21" spans="1:17" ht="22" customHeight="1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</row>
    <row r="22" spans="1:17" ht="22" customHeight="1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</row>
    <row r="23" spans="1:17" ht="22" customHeight="1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</row>
    <row r="24" spans="1:17" ht="22" customHeight="1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</row>
    <row r="25" spans="1:17" ht="22" customHeight="1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</row>
    <row r="26" spans="1:17" ht="22" customHeight="1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</row>
    <row r="28" spans="1:17" ht="22" customHeight="1">
      <c r="A28" s="11" t="s">
        <v>26</v>
      </c>
      <c r="B28" s="12"/>
    </row>
    <row r="29" spans="1:17" ht="34" customHeight="1">
      <c r="A29" s="8" t="s">
        <v>27</v>
      </c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</row>
    <row r="30" spans="1:17" ht="34" customHeight="1">
      <c r="A30" s="8" t="s">
        <v>28</v>
      </c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</row>
    <row r="31" spans="1:17" ht="34" customHeight="1">
      <c r="A31" s="8" t="s">
        <v>29</v>
      </c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</row>
    <row r="32" spans="1:17" ht="34" customHeight="1">
      <c r="A32" s="8" t="s">
        <v>30</v>
      </c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</row>
    <row r="33" spans="1:17" ht="34" customHeight="1">
      <c r="A33" s="8" t="s">
        <v>31</v>
      </c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</row>
    <row r="34" spans="1:17" ht="22" customHeight="1">
      <c r="A34" s="9" t="s">
        <v>32</v>
      </c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</row>
  </sheetData>
  <mergeCells count="14">
    <mergeCell ref="A31:Q31"/>
    <mergeCell ref="A32:Q32"/>
    <mergeCell ref="A33:Q33"/>
    <mergeCell ref="A34:Q34"/>
    <mergeCell ref="B10:Q10"/>
    <mergeCell ref="A12:Q12"/>
    <mergeCell ref="B14:Q14"/>
    <mergeCell ref="A29:Q29"/>
    <mergeCell ref="A30:Q30"/>
    <mergeCell ref="A1:Q2"/>
    <mergeCell ref="B5:Q5"/>
    <mergeCell ref="B7:Q7"/>
    <mergeCell ref="B8:Q8"/>
    <mergeCell ref="B9:Q9"/>
  </mergeCells>
  <printOptions horizontalCentered="1"/>
  <pageMargins left="0.4" right="0.4" top="0.6" bottom="0.6" header="0.3" footer="0.3"/>
  <pageSetup orientation="landscape"/>
  <headerFooter>
    <oddHeader>&amp;C&amp;"Cambria,Regular"&amp;10&amp;K1F4E79STANDARD-TOOLKITS
HACCP Plan Template.xlsx</oddHeader>
    <oddFooter>&amp;C&amp;"Cambria,Regular"&amp;10&amp;K1F4E79STANDARD-TOOLKITS
Website: www.standard-toolkits.org | Email: info@standard-toolkits.org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I23"/>
  <sheetViews>
    <sheetView showGridLines="0" workbookViewId="0">
      <selection sqref="A1:I2"/>
    </sheetView>
  </sheetViews>
  <sheetFormatPr defaultRowHeight="22" customHeight="1"/>
  <cols>
    <col min="1" max="1" width="20.7265625" customWidth="1"/>
    <col min="2" max="9" width="18.7265625" customWidth="1"/>
  </cols>
  <sheetData>
    <row r="1" spans="1:9" ht="22" customHeight="1">
      <c r="A1" s="10" t="s">
        <v>300</v>
      </c>
      <c r="B1" s="10"/>
      <c r="C1" s="10"/>
      <c r="D1" s="10"/>
      <c r="E1" s="10"/>
      <c r="F1" s="10"/>
      <c r="G1" s="10"/>
      <c r="H1" s="10"/>
      <c r="I1" s="10"/>
    </row>
    <row r="2" spans="1:9" ht="22" customHeight="1">
      <c r="A2" s="10"/>
      <c r="B2" s="10"/>
      <c r="C2" s="10"/>
      <c r="D2" s="10"/>
      <c r="E2" s="10"/>
      <c r="F2" s="10"/>
      <c r="G2" s="10"/>
      <c r="H2" s="10"/>
      <c r="I2" s="10"/>
    </row>
    <row r="5" spans="1:9" ht="22" customHeight="1">
      <c r="A5" s="11" t="s">
        <v>33</v>
      </c>
      <c r="B5" s="12"/>
    </row>
    <row r="6" spans="1:9" ht="34" customHeight="1">
      <c r="A6" s="8" t="s">
        <v>34</v>
      </c>
      <c r="B6" s="8"/>
      <c r="C6" s="8"/>
      <c r="D6" s="8"/>
      <c r="E6" s="8"/>
      <c r="F6" s="8"/>
      <c r="G6" s="8"/>
      <c r="H6" s="8"/>
      <c r="I6" s="8"/>
    </row>
    <row r="7" spans="1:9" ht="34" customHeight="1">
      <c r="A7" s="8" t="s">
        <v>35</v>
      </c>
      <c r="B7" s="8"/>
      <c r="C7" s="8"/>
      <c r="D7" s="8"/>
      <c r="E7" s="8"/>
      <c r="F7" s="8"/>
      <c r="G7" s="8"/>
      <c r="H7" s="8"/>
      <c r="I7" s="8"/>
    </row>
    <row r="8" spans="1:9" ht="34" customHeight="1">
      <c r="A8" s="8" t="s">
        <v>36</v>
      </c>
      <c r="B8" s="8"/>
      <c r="C8" s="8"/>
      <c r="D8" s="8"/>
      <c r="E8" s="8"/>
      <c r="F8" s="8"/>
      <c r="G8" s="8"/>
      <c r="H8" s="8"/>
      <c r="I8" s="8"/>
    </row>
    <row r="9" spans="1:9" ht="28" customHeight="1">
      <c r="A9" s="9" t="s">
        <v>37</v>
      </c>
      <c r="B9" s="9"/>
      <c r="C9" s="9"/>
      <c r="D9" s="9"/>
      <c r="E9" s="9"/>
      <c r="F9" s="9"/>
      <c r="G9" s="9"/>
      <c r="H9" s="9"/>
      <c r="I9" s="9"/>
    </row>
    <row r="11" spans="1:9" ht="22" customHeight="1">
      <c r="A11" s="11" t="s">
        <v>38</v>
      </c>
      <c r="B11" s="12"/>
    </row>
    <row r="12" spans="1:9" ht="34" customHeight="1">
      <c r="A12" s="8" t="s">
        <v>39</v>
      </c>
      <c r="B12" s="8"/>
      <c r="C12" s="8"/>
      <c r="D12" s="8"/>
      <c r="E12" s="8"/>
      <c r="F12" s="8"/>
      <c r="G12" s="8"/>
      <c r="H12" s="8"/>
      <c r="I12" s="8"/>
    </row>
    <row r="13" spans="1:9" ht="34" customHeight="1">
      <c r="A13" s="8" t="s">
        <v>40</v>
      </c>
      <c r="B13" s="8"/>
      <c r="C13" s="8"/>
      <c r="D13" s="8"/>
      <c r="E13" s="8"/>
      <c r="F13" s="8"/>
      <c r="G13" s="8"/>
      <c r="H13" s="8"/>
      <c r="I13" s="8"/>
    </row>
    <row r="14" spans="1:9" ht="34" customHeight="1">
      <c r="A14" s="8" t="s">
        <v>41</v>
      </c>
      <c r="B14" s="8"/>
      <c r="C14" s="8"/>
      <c r="D14" s="8"/>
      <c r="E14" s="8"/>
      <c r="F14" s="8"/>
      <c r="G14" s="8"/>
      <c r="H14" s="8"/>
      <c r="I14" s="8"/>
    </row>
    <row r="15" spans="1:9" ht="34" customHeight="1">
      <c r="A15" s="8" t="s">
        <v>42</v>
      </c>
      <c r="B15" s="8"/>
      <c r="C15" s="8"/>
      <c r="D15" s="8"/>
      <c r="E15" s="8"/>
      <c r="F15" s="8"/>
      <c r="G15" s="8"/>
      <c r="H15" s="8"/>
      <c r="I15" s="8"/>
    </row>
    <row r="16" spans="1:9" ht="34" customHeight="1">
      <c r="A16" s="8" t="s">
        <v>43</v>
      </c>
      <c r="B16" s="8"/>
      <c r="C16" s="8"/>
      <c r="D16" s="8"/>
      <c r="E16" s="8"/>
      <c r="F16" s="8"/>
      <c r="G16" s="8"/>
      <c r="H16" s="8"/>
      <c r="I16" s="8"/>
    </row>
    <row r="17" spans="1:9" ht="22" customHeight="1">
      <c r="A17" s="9" t="s">
        <v>44</v>
      </c>
      <c r="B17" s="9"/>
      <c r="C17" s="9"/>
      <c r="D17" s="9"/>
      <c r="E17" s="9"/>
      <c r="F17" s="9"/>
      <c r="G17" s="9"/>
      <c r="H17" s="9"/>
      <c r="I17" s="9"/>
    </row>
    <row r="19" spans="1:9" ht="22" customHeight="1">
      <c r="A19" s="11" t="s">
        <v>45</v>
      </c>
      <c r="B19" s="12"/>
    </row>
    <row r="20" spans="1:9" ht="34" customHeight="1">
      <c r="A20" s="8" t="s">
        <v>46</v>
      </c>
      <c r="B20" s="8"/>
      <c r="C20" s="8"/>
      <c r="D20" s="8"/>
      <c r="E20" s="8"/>
      <c r="F20" s="8"/>
      <c r="G20" s="8"/>
      <c r="H20" s="8"/>
      <c r="I20" s="8"/>
    </row>
    <row r="21" spans="1:9" ht="34" customHeight="1">
      <c r="A21" s="8" t="s">
        <v>47</v>
      </c>
      <c r="B21" s="8"/>
      <c r="C21" s="8"/>
      <c r="D21" s="8"/>
      <c r="E21" s="8"/>
      <c r="F21" s="8"/>
      <c r="G21" s="8"/>
      <c r="H21" s="8"/>
      <c r="I21" s="8"/>
    </row>
    <row r="22" spans="1:9" ht="34" customHeight="1">
      <c r="A22" s="8" t="s">
        <v>48</v>
      </c>
      <c r="B22" s="8"/>
      <c r="C22" s="8"/>
      <c r="D22" s="8"/>
      <c r="E22" s="8"/>
      <c r="F22" s="8"/>
      <c r="G22" s="8"/>
      <c r="H22" s="8"/>
      <c r="I22" s="8"/>
    </row>
    <row r="23" spans="1:9" ht="22" customHeight="1">
      <c r="A23" s="9" t="s">
        <v>49</v>
      </c>
      <c r="B23" s="9"/>
      <c r="C23" s="9"/>
      <c r="D23" s="9"/>
      <c r="E23" s="9"/>
      <c r="F23" s="9"/>
      <c r="G23" s="9"/>
      <c r="H23" s="9"/>
      <c r="I23" s="9"/>
    </row>
  </sheetData>
  <mergeCells count="15">
    <mergeCell ref="A17:I17"/>
    <mergeCell ref="A20:I20"/>
    <mergeCell ref="A21:I21"/>
    <mergeCell ref="A22:I22"/>
    <mergeCell ref="A23:I23"/>
    <mergeCell ref="A12:I12"/>
    <mergeCell ref="A13:I13"/>
    <mergeCell ref="A14:I14"/>
    <mergeCell ref="A15:I15"/>
    <mergeCell ref="A16:I16"/>
    <mergeCell ref="A1:I2"/>
    <mergeCell ref="A6:I6"/>
    <mergeCell ref="A7:I7"/>
    <mergeCell ref="A8:I8"/>
    <mergeCell ref="A9:I9"/>
  </mergeCells>
  <printOptions horizontalCentered="1"/>
  <pageMargins left="0.4" right="0.4" top="0.6" bottom="0.6" header="0.3" footer="0.3"/>
  <pageSetup orientation="landscape"/>
  <headerFooter>
    <oddHeader>&amp;C&amp;"Cambria,Regular"&amp;10&amp;K1F4E79STANDARD-TOOLKITS
HACCP Plan Template.xlsx</oddHeader>
    <oddFooter>&amp;C&amp;"Cambria,Regular"&amp;10&amp;K1F4E79STANDARD-TOOLKITS
Website: www.standard-toolkits.org | Email: info@standard-toolkits.org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V24"/>
  <sheetViews>
    <sheetView showGridLines="0" zoomScale="60" zoomScaleNormal="60" workbookViewId="0">
      <pane ySplit="4" topLeftCell="A18" activePane="bottomLeft" state="frozen"/>
      <selection pane="bottomLeft" activeCell="T4" sqref="T4"/>
    </sheetView>
  </sheetViews>
  <sheetFormatPr defaultRowHeight="22" customHeight="1"/>
  <cols>
    <col min="1" max="1" width="8.7265625" customWidth="1"/>
    <col min="2" max="2" width="14.7265625" customWidth="1"/>
    <col min="3" max="4" width="18.7265625" customWidth="1"/>
    <col min="5" max="5" width="20.7265625" customWidth="1"/>
    <col min="6" max="6" width="18.7265625" customWidth="1"/>
    <col min="7" max="8" width="16.7265625" customWidth="1"/>
    <col min="9" max="9" width="18.7265625" customWidth="1"/>
    <col min="10" max="10" width="16.7265625" customWidth="1"/>
    <col min="11" max="13" width="18.7265625" customWidth="1"/>
    <col min="14" max="14" width="14.7265625" customWidth="1"/>
    <col min="15" max="15" width="16.7265625" customWidth="1"/>
    <col min="16" max="16" width="22.7265625" customWidth="1"/>
    <col min="18" max="18" width="22.26953125" customWidth="1"/>
    <col min="19" max="23" width="18.7265625" customWidth="1"/>
  </cols>
  <sheetData>
    <row r="1" spans="1:22" ht="22" customHeight="1">
      <c r="A1" s="10" t="s">
        <v>301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</row>
    <row r="2" spans="1:22" ht="22" customHeight="1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</row>
    <row r="4" spans="1:22" ht="65.5" customHeight="1">
      <c r="A4" s="2" t="s">
        <v>10</v>
      </c>
      <c r="B4" s="2" t="s">
        <v>11</v>
      </c>
      <c r="C4" s="2" t="s">
        <v>12</v>
      </c>
      <c r="D4" s="2" t="s">
        <v>13</v>
      </c>
      <c r="E4" s="2" t="s">
        <v>14</v>
      </c>
      <c r="F4" s="2" t="s">
        <v>15</v>
      </c>
      <c r="G4" s="2" t="s">
        <v>16</v>
      </c>
      <c r="H4" s="2" t="s">
        <v>17</v>
      </c>
      <c r="I4" s="2" t="s">
        <v>18</v>
      </c>
      <c r="J4" s="2" t="s">
        <v>19</v>
      </c>
      <c r="K4" s="2" t="s">
        <v>20</v>
      </c>
      <c r="L4" s="2" t="s">
        <v>21</v>
      </c>
      <c r="M4" s="2" t="s">
        <v>22</v>
      </c>
      <c r="N4" s="2" t="s">
        <v>23</v>
      </c>
      <c r="O4" s="2" t="s">
        <v>24</v>
      </c>
      <c r="P4" s="2" t="s">
        <v>25</v>
      </c>
      <c r="R4" s="1" t="s">
        <v>291</v>
      </c>
    </row>
    <row r="5" spans="1:22" ht="60" customHeight="1">
      <c r="A5" s="4">
        <v>1</v>
      </c>
      <c r="B5" s="5" t="s">
        <v>50</v>
      </c>
      <c r="C5" s="5" t="s">
        <v>51</v>
      </c>
      <c r="D5" s="5" t="s">
        <v>52</v>
      </c>
      <c r="E5" s="5" t="s">
        <v>53</v>
      </c>
      <c r="F5" s="5" t="s">
        <v>54</v>
      </c>
      <c r="G5" s="5" t="s">
        <v>55</v>
      </c>
      <c r="H5" s="5" t="s">
        <v>56</v>
      </c>
      <c r="I5" s="5" t="s">
        <v>57</v>
      </c>
      <c r="J5" s="5" t="s">
        <v>58</v>
      </c>
      <c r="K5" s="5" t="s">
        <v>59</v>
      </c>
      <c r="L5" s="5" t="s">
        <v>60</v>
      </c>
      <c r="M5" s="5" t="s">
        <v>61</v>
      </c>
      <c r="N5" s="5" t="s">
        <v>62</v>
      </c>
      <c r="O5" s="5" t="s">
        <v>63</v>
      </c>
      <c r="P5" s="5" t="s">
        <v>64</v>
      </c>
      <c r="R5" s="6" t="s">
        <v>292</v>
      </c>
      <c r="S5" s="7">
        <v>20</v>
      </c>
    </row>
    <row r="6" spans="1:22" ht="60" customHeight="1">
      <c r="A6" s="4">
        <v>2</v>
      </c>
      <c r="B6" s="5" t="s">
        <v>50</v>
      </c>
      <c r="C6" s="5" t="s">
        <v>65</v>
      </c>
      <c r="D6" s="5" t="s">
        <v>66</v>
      </c>
      <c r="E6" s="5" t="s">
        <v>67</v>
      </c>
      <c r="F6" s="5" t="s">
        <v>68</v>
      </c>
      <c r="G6" s="5" t="s">
        <v>69</v>
      </c>
      <c r="H6" s="5" t="s">
        <v>70</v>
      </c>
      <c r="I6" s="5" t="s">
        <v>71</v>
      </c>
      <c r="J6" s="5" t="s">
        <v>72</v>
      </c>
      <c r="K6" s="5" t="s">
        <v>73</v>
      </c>
      <c r="L6" s="5" t="s">
        <v>74</v>
      </c>
      <c r="M6" s="5" t="s">
        <v>75</v>
      </c>
      <c r="N6" s="5" t="s">
        <v>62</v>
      </c>
      <c r="O6" s="5" t="s">
        <v>76</v>
      </c>
      <c r="P6" s="5" t="s">
        <v>70</v>
      </c>
      <c r="R6" s="6" t="s">
        <v>293</v>
      </c>
      <c r="S6" s="7">
        <f>COUNTIF(F5:F24,"CCP")</f>
        <v>8</v>
      </c>
    </row>
    <row r="7" spans="1:22" ht="60" customHeight="1">
      <c r="A7" s="4">
        <v>3</v>
      </c>
      <c r="B7" s="5" t="s">
        <v>77</v>
      </c>
      <c r="C7" s="5" t="s">
        <v>78</v>
      </c>
      <c r="D7" s="5" t="s">
        <v>79</v>
      </c>
      <c r="E7" s="5" t="s">
        <v>80</v>
      </c>
      <c r="F7" s="5" t="s">
        <v>68</v>
      </c>
      <c r="G7" s="5" t="s">
        <v>81</v>
      </c>
      <c r="H7" s="5" t="s">
        <v>82</v>
      </c>
      <c r="I7" s="5" t="s">
        <v>83</v>
      </c>
      <c r="J7" s="5" t="s">
        <v>84</v>
      </c>
      <c r="K7" s="5" t="s">
        <v>85</v>
      </c>
      <c r="L7" s="5" t="s">
        <v>86</v>
      </c>
      <c r="M7" s="5" t="s">
        <v>87</v>
      </c>
      <c r="N7" s="5" t="s">
        <v>88</v>
      </c>
      <c r="O7" s="5" t="s">
        <v>89</v>
      </c>
      <c r="P7" s="5" t="s">
        <v>90</v>
      </c>
      <c r="R7" s="6" t="s">
        <v>294</v>
      </c>
      <c r="S7" s="7">
        <f>COUNTIF(F5:F24,"OPRP")</f>
        <v>12</v>
      </c>
    </row>
    <row r="8" spans="1:22" ht="60" customHeight="1">
      <c r="A8" s="4">
        <v>4</v>
      </c>
      <c r="B8" s="5" t="s">
        <v>91</v>
      </c>
      <c r="C8" s="5" t="s">
        <v>51</v>
      </c>
      <c r="D8" s="5" t="s">
        <v>92</v>
      </c>
      <c r="E8" s="5" t="s">
        <v>93</v>
      </c>
      <c r="F8" s="5" t="s">
        <v>54</v>
      </c>
      <c r="G8" s="5" t="s">
        <v>94</v>
      </c>
      <c r="H8" s="5" t="s">
        <v>95</v>
      </c>
      <c r="I8" s="5" t="s">
        <v>96</v>
      </c>
      <c r="J8" s="5" t="s">
        <v>97</v>
      </c>
      <c r="K8" s="5" t="s">
        <v>98</v>
      </c>
      <c r="L8" s="5" t="s">
        <v>86</v>
      </c>
      <c r="M8" s="5" t="s">
        <v>99</v>
      </c>
      <c r="N8" s="5" t="s">
        <v>88</v>
      </c>
      <c r="O8" s="5" t="s">
        <v>100</v>
      </c>
      <c r="P8" s="5" t="s">
        <v>101</v>
      </c>
      <c r="R8" s="6" t="s">
        <v>295</v>
      </c>
      <c r="S8" s="7">
        <f>COUNTIF(C5:C24,"Biological")</f>
        <v>8</v>
      </c>
    </row>
    <row r="9" spans="1:22" ht="60" customHeight="1">
      <c r="A9" s="4">
        <v>5</v>
      </c>
      <c r="B9" s="5" t="s">
        <v>91</v>
      </c>
      <c r="C9" s="5" t="s">
        <v>51</v>
      </c>
      <c r="D9" s="5" t="s">
        <v>102</v>
      </c>
      <c r="E9" s="5" t="s">
        <v>103</v>
      </c>
      <c r="F9" s="5" t="s">
        <v>68</v>
      </c>
      <c r="G9" s="5" t="s">
        <v>104</v>
      </c>
      <c r="H9" s="5" t="s">
        <v>105</v>
      </c>
      <c r="I9" s="5" t="s">
        <v>106</v>
      </c>
      <c r="J9" s="5" t="s">
        <v>107</v>
      </c>
      <c r="K9" s="5" t="s">
        <v>108</v>
      </c>
      <c r="L9" s="5" t="s">
        <v>86</v>
      </c>
      <c r="M9" s="5" t="s">
        <v>109</v>
      </c>
      <c r="N9" s="5" t="s">
        <v>88</v>
      </c>
      <c r="O9" s="5" t="s">
        <v>110</v>
      </c>
      <c r="P9" s="5" t="s">
        <v>111</v>
      </c>
      <c r="R9" s="6" t="s">
        <v>296</v>
      </c>
      <c r="S9" s="7">
        <f>COUNTIF(C5:C24,"Physical")</f>
        <v>4</v>
      </c>
    </row>
    <row r="10" spans="1:22" ht="60" customHeight="1">
      <c r="A10" s="4">
        <v>6</v>
      </c>
      <c r="B10" s="5" t="s">
        <v>112</v>
      </c>
      <c r="C10" s="5" t="s">
        <v>51</v>
      </c>
      <c r="D10" s="5" t="s">
        <v>113</v>
      </c>
      <c r="E10" s="5" t="s">
        <v>114</v>
      </c>
      <c r="F10" s="5" t="s">
        <v>68</v>
      </c>
      <c r="G10" s="5" t="s">
        <v>115</v>
      </c>
      <c r="H10" s="5" t="s">
        <v>116</v>
      </c>
      <c r="I10" s="5" t="s">
        <v>117</v>
      </c>
      <c r="J10" s="5" t="s">
        <v>118</v>
      </c>
      <c r="K10" s="5" t="s">
        <v>119</v>
      </c>
      <c r="L10" s="5" t="s">
        <v>120</v>
      </c>
      <c r="M10" s="5" t="s">
        <v>121</v>
      </c>
      <c r="N10" s="5" t="s">
        <v>122</v>
      </c>
      <c r="O10" s="5" t="s">
        <v>123</v>
      </c>
      <c r="P10" s="5" t="s">
        <v>124</v>
      </c>
      <c r="R10" s="6" t="s">
        <v>297</v>
      </c>
      <c r="S10" s="7">
        <f>COUNTIF(C5:C24,"Chemical")+COUNTIF(C5:C24,"Allergen")+COUNTIF(C5:C24,"Legal / Regulatory")+COUNTIF(C5:C24,"Traceability")</f>
        <v>8</v>
      </c>
    </row>
    <row r="11" spans="1:22" ht="60" customHeight="1">
      <c r="A11" s="4">
        <v>7</v>
      </c>
      <c r="B11" s="5" t="s">
        <v>125</v>
      </c>
      <c r="C11" s="5" t="s">
        <v>65</v>
      </c>
      <c r="D11" s="5" t="s">
        <v>126</v>
      </c>
      <c r="E11" s="5" t="s">
        <v>127</v>
      </c>
      <c r="F11" s="5" t="s">
        <v>68</v>
      </c>
      <c r="G11" s="5" t="s">
        <v>128</v>
      </c>
      <c r="H11" s="5" t="s">
        <v>129</v>
      </c>
      <c r="I11" s="5" t="s">
        <v>130</v>
      </c>
      <c r="J11" s="5" t="s">
        <v>131</v>
      </c>
      <c r="K11" s="5" t="s">
        <v>132</v>
      </c>
      <c r="L11" s="5" t="s">
        <v>133</v>
      </c>
      <c r="M11" s="5" t="s">
        <v>134</v>
      </c>
      <c r="N11" s="5" t="s">
        <v>122</v>
      </c>
      <c r="O11" s="5" t="s">
        <v>135</v>
      </c>
      <c r="P11" s="5" t="s">
        <v>136</v>
      </c>
    </row>
    <row r="12" spans="1:22" ht="60" customHeight="1">
      <c r="A12" s="4">
        <v>8</v>
      </c>
      <c r="B12" s="5" t="s">
        <v>125</v>
      </c>
      <c r="C12" s="5" t="s">
        <v>78</v>
      </c>
      <c r="D12" s="5" t="s">
        <v>137</v>
      </c>
      <c r="E12" s="5" t="s">
        <v>138</v>
      </c>
      <c r="F12" s="5" t="s">
        <v>68</v>
      </c>
      <c r="G12" s="5" t="s">
        <v>139</v>
      </c>
      <c r="H12" s="5" t="s">
        <v>140</v>
      </c>
      <c r="I12" s="5" t="s">
        <v>141</v>
      </c>
      <c r="J12" s="5" t="s">
        <v>118</v>
      </c>
      <c r="K12" s="5" t="s">
        <v>142</v>
      </c>
      <c r="L12" s="5" t="s">
        <v>143</v>
      </c>
      <c r="M12" s="5" t="s">
        <v>144</v>
      </c>
      <c r="N12" s="5" t="s">
        <v>122</v>
      </c>
      <c r="O12" s="5" t="s">
        <v>145</v>
      </c>
      <c r="P12" s="5" t="s">
        <v>146</v>
      </c>
    </row>
    <row r="13" spans="1:22" ht="60" customHeight="1">
      <c r="A13" s="4">
        <v>9</v>
      </c>
      <c r="B13" s="5" t="s">
        <v>147</v>
      </c>
      <c r="C13" s="5" t="s">
        <v>78</v>
      </c>
      <c r="D13" s="5" t="s">
        <v>148</v>
      </c>
      <c r="E13" s="5" t="s">
        <v>149</v>
      </c>
      <c r="F13" s="5" t="s">
        <v>54</v>
      </c>
      <c r="G13" s="5" t="s">
        <v>150</v>
      </c>
      <c r="H13" s="5" t="s">
        <v>151</v>
      </c>
      <c r="I13" s="5" t="s">
        <v>152</v>
      </c>
      <c r="J13" s="5" t="s">
        <v>97</v>
      </c>
      <c r="K13" s="5" t="s">
        <v>153</v>
      </c>
      <c r="L13" s="5" t="s">
        <v>154</v>
      </c>
      <c r="M13" s="5" t="s">
        <v>155</v>
      </c>
      <c r="N13" s="5" t="s">
        <v>156</v>
      </c>
      <c r="O13" s="5" t="s">
        <v>157</v>
      </c>
      <c r="P13" s="5" t="s">
        <v>158</v>
      </c>
      <c r="R13" s="2" t="s">
        <v>12</v>
      </c>
      <c r="S13" s="2" t="s">
        <v>298</v>
      </c>
      <c r="U13" s="2" t="s">
        <v>15</v>
      </c>
      <c r="V13" s="2" t="s">
        <v>298</v>
      </c>
    </row>
    <row r="14" spans="1:22" ht="60" customHeight="1">
      <c r="A14" s="4">
        <v>10</v>
      </c>
      <c r="B14" s="5" t="s">
        <v>147</v>
      </c>
      <c r="C14" s="5" t="s">
        <v>51</v>
      </c>
      <c r="D14" s="5" t="s">
        <v>159</v>
      </c>
      <c r="E14" s="5" t="s">
        <v>160</v>
      </c>
      <c r="F14" s="5" t="s">
        <v>68</v>
      </c>
      <c r="G14" s="5" t="s">
        <v>161</v>
      </c>
      <c r="H14" s="5" t="s">
        <v>162</v>
      </c>
      <c r="I14" s="5" t="s">
        <v>163</v>
      </c>
      <c r="J14" s="5" t="s">
        <v>107</v>
      </c>
      <c r="K14" s="5" t="s">
        <v>164</v>
      </c>
      <c r="L14" s="5" t="s">
        <v>165</v>
      </c>
      <c r="M14" s="5" t="s">
        <v>166</v>
      </c>
      <c r="N14" s="5" t="s">
        <v>156</v>
      </c>
      <c r="O14" s="5" t="s">
        <v>167</v>
      </c>
      <c r="P14" s="5" t="s">
        <v>124</v>
      </c>
      <c r="R14" s="5" t="s">
        <v>51</v>
      </c>
      <c r="S14" s="4">
        <f>COUNTIF(C5:C24,"Biological")</f>
        <v>8</v>
      </c>
      <c r="U14" s="5" t="s">
        <v>54</v>
      </c>
      <c r="V14" s="4">
        <f>COUNTIF(F5:F24,"CCP")</f>
        <v>8</v>
      </c>
    </row>
    <row r="15" spans="1:22" ht="60" customHeight="1">
      <c r="A15" s="4">
        <v>11</v>
      </c>
      <c r="B15" s="5" t="s">
        <v>168</v>
      </c>
      <c r="C15" s="5" t="s">
        <v>78</v>
      </c>
      <c r="D15" s="5" t="s">
        <v>169</v>
      </c>
      <c r="E15" s="5" t="s">
        <v>170</v>
      </c>
      <c r="F15" s="5" t="s">
        <v>54</v>
      </c>
      <c r="G15" s="5" t="s">
        <v>171</v>
      </c>
      <c r="H15" s="5" t="s">
        <v>172</v>
      </c>
      <c r="I15" s="5" t="s">
        <v>173</v>
      </c>
      <c r="J15" s="5" t="s">
        <v>174</v>
      </c>
      <c r="K15" s="5" t="s">
        <v>175</v>
      </c>
      <c r="L15" s="5" t="s">
        <v>176</v>
      </c>
      <c r="M15" s="5" t="s">
        <v>177</v>
      </c>
      <c r="N15" s="5" t="s">
        <v>156</v>
      </c>
      <c r="O15" s="5" t="s">
        <v>178</v>
      </c>
      <c r="P15" s="5" t="s">
        <v>179</v>
      </c>
      <c r="R15" s="5" t="s">
        <v>65</v>
      </c>
      <c r="S15" s="4">
        <f>COUNTIF(C5:C24,"Chemical")</f>
        <v>4</v>
      </c>
      <c r="U15" s="5" t="s">
        <v>68</v>
      </c>
      <c r="V15" s="4">
        <f>COUNTIF(F5:F24,"OPRP")</f>
        <v>12</v>
      </c>
    </row>
    <row r="16" spans="1:22" ht="60" customHeight="1">
      <c r="A16" s="4">
        <v>12</v>
      </c>
      <c r="B16" s="5" t="s">
        <v>180</v>
      </c>
      <c r="C16" s="5" t="s">
        <v>181</v>
      </c>
      <c r="D16" s="5" t="s">
        <v>182</v>
      </c>
      <c r="E16" s="5" t="s">
        <v>183</v>
      </c>
      <c r="F16" s="5" t="s">
        <v>68</v>
      </c>
      <c r="G16" s="5" t="s">
        <v>184</v>
      </c>
      <c r="H16" s="5" t="s">
        <v>185</v>
      </c>
      <c r="I16" s="5" t="s">
        <v>83</v>
      </c>
      <c r="J16" s="5" t="s">
        <v>186</v>
      </c>
      <c r="K16" s="5" t="s">
        <v>187</v>
      </c>
      <c r="L16" s="5" t="s">
        <v>188</v>
      </c>
      <c r="M16" s="5" t="s">
        <v>189</v>
      </c>
      <c r="N16" s="5" t="s">
        <v>190</v>
      </c>
      <c r="O16" s="5" t="s">
        <v>191</v>
      </c>
      <c r="P16" s="5" t="s">
        <v>192</v>
      </c>
      <c r="R16" s="5" t="s">
        <v>78</v>
      </c>
      <c r="S16" s="4">
        <f>COUNTIF(C5:C24,"Physical")</f>
        <v>4</v>
      </c>
    </row>
    <row r="17" spans="1:19" ht="60" customHeight="1">
      <c r="A17" s="4">
        <v>13</v>
      </c>
      <c r="B17" s="5" t="s">
        <v>193</v>
      </c>
      <c r="C17" s="5" t="s">
        <v>51</v>
      </c>
      <c r="D17" s="5" t="s">
        <v>194</v>
      </c>
      <c r="E17" s="5" t="s">
        <v>195</v>
      </c>
      <c r="F17" s="5" t="s">
        <v>54</v>
      </c>
      <c r="G17" s="5" t="s">
        <v>196</v>
      </c>
      <c r="H17" s="5" t="s">
        <v>197</v>
      </c>
      <c r="I17" s="5" t="s">
        <v>198</v>
      </c>
      <c r="J17" s="5" t="s">
        <v>199</v>
      </c>
      <c r="K17" s="5" t="s">
        <v>200</v>
      </c>
      <c r="L17" s="5" t="s">
        <v>201</v>
      </c>
      <c r="M17" s="5" t="s">
        <v>202</v>
      </c>
      <c r="N17" s="5" t="s">
        <v>190</v>
      </c>
      <c r="O17" s="5" t="s">
        <v>203</v>
      </c>
      <c r="P17" s="5" t="s">
        <v>204</v>
      </c>
      <c r="R17" s="5" t="s">
        <v>243</v>
      </c>
      <c r="S17" s="4">
        <f>COUNTIF(C5:C24,"Allergen")</f>
        <v>2</v>
      </c>
    </row>
    <row r="18" spans="1:19" ht="60" customHeight="1">
      <c r="A18" s="4">
        <v>14</v>
      </c>
      <c r="B18" s="5" t="s">
        <v>205</v>
      </c>
      <c r="C18" s="5" t="s">
        <v>51</v>
      </c>
      <c r="D18" s="5" t="s">
        <v>206</v>
      </c>
      <c r="E18" s="5" t="s">
        <v>207</v>
      </c>
      <c r="F18" s="5" t="s">
        <v>68</v>
      </c>
      <c r="G18" s="5" t="s">
        <v>208</v>
      </c>
      <c r="H18" s="5" t="s">
        <v>209</v>
      </c>
      <c r="I18" s="5" t="s">
        <v>210</v>
      </c>
      <c r="J18" s="5" t="s">
        <v>211</v>
      </c>
      <c r="K18" s="5" t="s">
        <v>212</v>
      </c>
      <c r="L18" s="5" t="s">
        <v>213</v>
      </c>
      <c r="M18" s="5" t="s">
        <v>214</v>
      </c>
      <c r="N18" s="5" t="s">
        <v>190</v>
      </c>
      <c r="O18" s="5" t="s">
        <v>215</v>
      </c>
      <c r="P18" s="5" t="s">
        <v>216</v>
      </c>
      <c r="R18" s="5" t="s">
        <v>181</v>
      </c>
      <c r="S18" s="4">
        <f>COUNTIF(C5:C24,"Legal / Regulatory")</f>
        <v>1</v>
      </c>
    </row>
    <row r="19" spans="1:19" ht="60" customHeight="1">
      <c r="A19" s="4">
        <v>15</v>
      </c>
      <c r="B19" s="5" t="s">
        <v>217</v>
      </c>
      <c r="C19" s="5" t="s">
        <v>65</v>
      </c>
      <c r="D19" s="5" t="s">
        <v>218</v>
      </c>
      <c r="E19" s="5" t="s">
        <v>219</v>
      </c>
      <c r="F19" s="5" t="s">
        <v>54</v>
      </c>
      <c r="G19" s="5" t="s">
        <v>220</v>
      </c>
      <c r="H19" s="5" t="s">
        <v>221</v>
      </c>
      <c r="I19" s="5" t="s">
        <v>222</v>
      </c>
      <c r="J19" s="5" t="s">
        <v>223</v>
      </c>
      <c r="K19" s="5" t="s">
        <v>224</v>
      </c>
      <c r="L19" s="5" t="s">
        <v>225</v>
      </c>
      <c r="M19" s="5" t="s">
        <v>226</v>
      </c>
      <c r="N19" s="5" t="s">
        <v>227</v>
      </c>
      <c r="O19" s="5" t="s">
        <v>228</v>
      </c>
      <c r="P19" s="5" t="s">
        <v>229</v>
      </c>
      <c r="R19" s="5" t="s">
        <v>279</v>
      </c>
      <c r="S19" s="4">
        <f>COUNTIF(C5:C24,"Traceability")</f>
        <v>1</v>
      </c>
    </row>
    <row r="20" spans="1:19" ht="60" customHeight="1">
      <c r="A20" s="4">
        <v>16</v>
      </c>
      <c r="B20" s="5" t="s">
        <v>230</v>
      </c>
      <c r="C20" s="5" t="s">
        <v>65</v>
      </c>
      <c r="D20" s="5" t="s">
        <v>231</v>
      </c>
      <c r="E20" s="5" t="s">
        <v>232</v>
      </c>
      <c r="F20" s="5" t="s">
        <v>68</v>
      </c>
      <c r="G20" s="5" t="s">
        <v>233</v>
      </c>
      <c r="H20" s="5" t="s">
        <v>234</v>
      </c>
      <c r="I20" s="5" t="s">
        <v>235</v>
      </c>
      <c r="J20" s="5" t="s">
        <v>236</v>
      </c>
      <c r="K20" s="5" t="s">
        <v>237</v>
      </c>
      <c r="L20" s="5" t="s">
        <v>238</v>
      </c>
      <c r="M20" s="5" t="s">
        <v>239</v>
      </c>
      <c r="N20" s="5" t="s">
        <v>227</v>
      </c>
      <c r="O20" s="5" t="s">
        <v>240</v>
      </c>
      <c r="P20" s="5" t="s">
        <v>241</v>
      </c>
    </row>
    <row r="21" spans="1:19" ht="60" customHeight="1">
      <c r="A21" s="4">
        <v>17</v>
      </c>
      <c r="B21" s="5" t="s">
        <v>242</v>
      </c>
      <c r="C21" s="5" t="s">
        <v>243</v>
      </c>
      <c r="D21" s="5" t="s">
        <v>244</v>
      </c>
      <c r="E21" s="5" t="s">
        <v>245</v>
      </c>
      <c r="F21" s="5" t="s">
        <v>54</v>
      </c>
      <c r="G21" s="5" t="s">
        <v>246</v>
      </c>
      <c r="H21" s="5" t="s">
        <v>247</v>
      </c>
      <c r="I21" s="5" t="s">
        <v>248</v>
      </c>
      <c r="J21" s="5" t="s">
        <v>118</v>
      </c>
      <c r="K21" s="5" t="s">
        <v>249</v>
      </c>
      <c r="L21" s="5" t="s">
        <v>250</v>
      </c>
      <c r="M21" s="5" t="s">
        <v>251</v>
      </c>
      <c r="N21" s="5" t="s">
        <v>227</v>
      </c>
      <c r="O21" s="5" t="s">
        <v>252</v>
      </c>
      <c r="P21" s="5" t="s">
        <v>253</v>
      </c>
    </row>
    <row r="22" spans="1:19" ht="60" customHeight="1">
      <c r="A22" s="4">
        <v>18</v>
      </c>
      <c r="B22" s="5" t="s">
        <v>254</v>
      </c>
      <c r="C22" s="5" t="s">
        <v>243</v>
      </c>
      <c r="D22" s="5" t="s">
        <v>255</v>
      </c>
      <c r="E22" s="5" t="s">
        <v>256</v>
      </c>
      <c r="F22" s="5" t="s">
        <v>54</v>
      </c>
      <c r="G22" s="5" t="s">
        <v>257</v>
      </c>
      <c r="H22" s="5" t="s">
        <v>258</v>
      </c>
      <c r="I22" s="5" t="s">
        <v>259</v>
      </c>
      <c r="J22" s="5" t="s">
        <v>260</v>
      </c>
      <c r="K22" s="5" t="s">
        <v>261</v>
      </c>
      <c r="L22" s="5" t="s">
        <v>262</v>
      </c>
      <c r="M22" s="5" t="s">
        <v>263</v>
      </c>
      <c r="N22" s="5" t="s">
        <v>264</v>
      </c>
      <c r="O22" s="5" t="s">
        <v>265</v>
      </c>
      <c r="P22" s="5" t="s">
        <v>266</v>
      </c>
    </row>
    <row r="23" spans="1:19" ht="60" customHeight="1">
      <c r="A23" s="4">
        <v>19</v>
      </c>
      <c r="B23" s="5" t="s">
        <v>267</v>
      </c>
      <c r="C23" s="5" t="s">
        <v>51</v>
      </c>
      <c r="D23" s="5" t="s">
        <v>268</v>
      </c>
      <c r="E23" s="5" t="s">
        <v>269</v>
      </c>
      <c r="F23" s="5" t="s">
        <v>68</v>
      </c>
      <c r="G23" s="5" t="s">
        <v>270</v>
      </c>
      <c r="H23" s="5" t="s">
        <v>271</v>
      </c>
      <c r="I23" s="5" t="s">
        <v>272</v>
      </c>
      <c r="J23" s="5" t="s">
        <v>131</v>
      </c>
      <c r="K23" s="5" t="s">
        <v>273</v>
      </c>
      <c r="L23" s="5" t="s">
        <v>274</v>
      </c>
      <c r="M23" s="5" t="s">
        <v>275</v>
      </c>
      <c r="N23" s="5" t="s">
        <v>264</v>
      </c>
      <c r="O23" s="5" t="s">
        <v>276</v>
      </c>
      <c r="P23" s="5" t="s">
        <v>277</v>
      </c>
    </row>
    <row r="24" spans="1:19" ht="60" customHeight="1">
      <c r="A24" s="4">
        <v>20</v>
      </c>
      <c r="B24" s="5" t="s">
        <v>278</v>
      </c>
      <c r="C24" s="5" t="s">
        <v>279</v>
      </c>
      <c r="D24" s="5" t="s">
        <v>280</v>
      </c>
      <c r="E24" s="5" t="s">
        <v>281</v>
      </c>
      <c r="F24" s="5" t="s">
        <v>68</v>
      </c>
      <c r="G24" s="5" t="s">
        <v>282</v>
      </c>
      <c r="H24" s="5" t="s">
        <v>283</v>
      </c>
      <c r="I24" s="5" t="s">
        <v>284</v>
      </c>
      <c r="J24" s="5" t="s">
        <v>285</v>
      </c>
      <c r="K24" s="5" t="s">
        <v>286</v>
      </c>
      <c r="L24" s="5" t="s">
        <v>287</v>
      </c>
      <c r="M24" s="5" t="s">
        <v>288</v>
      </c>
      <c r="N24" s="5" t="s">
        <v>264</v>
      </c>
      <c r="O24" s="5" t="s">
        <v>289</v>
      </c>
      <c r="P24" s="5" t="s">
        <v>290</v>
      </c>
    </row>
  </sheetData>
  <mergeCells count="1">
    <mergeCell ref="A1:P2"/>
  </mergeCells>
  <printOptions horizontalCentered="1"/>
  <pageMargins left="0.4" right="0.4" top="0.6" bottom="0.6" header="0.3" footer="0.3"/>
  <pageSetup orientation="landscape"/>
  <headerFooter>
    <oddHeader>&amp;C&amp;"Cambria,Regular"&amp;10&amp;K1F4E79STANDARD-TOOLKITS
HACCP Plan Template.xlsx</oddHeader>
    <oddFooter>&amp;C&amp;"Cambria,Regular"&amp;10&amp;K1F4E79STANDARD-TOOLKITS
Website: www.standard-toolkits.org | Email: info@standard-toolkits.org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Template</vt:lpstr>
      <vt:lpstr>Guidance</vt:lpstr>
      <vt:lpstr>Example - ABC</vt:lpstr>
      <vt:lpstr>'Example - ABC'!Print_Titles</vt:lpstr>
      <vt:lpstr>Guidance!Print_Titles</vt:lpstr>
      <vt:lpstr>Template!Print_Titles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2026-04-29T04:18:01Z</dcterms:created>
  <dcterms:modified xsi:type="dcterms:W3CDTF">2026-04-29T04:29:46Z</dcterms:modified>
</cp:coreProperties>
</file>